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20" windowWidth="18015" windowHeight="13995" activeTab="4"/>
  </bookViews>
  <sheets>
    <sheet name="uchazeč" sheetId="1" r:id="rId1"/>
    <sheet name="komise" sheetId="2" r:id="rId2"/>
    <sheet name="Místnost" sheetId="3" r:id="rId3"/>
    <sheet name="Jmenování" sheetId="4" r:id="rId4"/>
    <sheet name="Košilka" sheetId="5" r:id="rId5"/>
  </sheets>
  <calcPr calcId="124519"/>
</workbook>
</file>

<file path=xl/calcChain.xml><?xml version="1.0" encoding="utf-8"?>
<calcChain xmlns="http://schemas.openxmlformats.org/spreadsheetml/2006/main">
  <c r="E4" i="5" a="1"/>
  <c r="E4"/>
  <c r="F2" a="1"/>
  <c r="F2"/>
  <c r="G2" a="1"/>
  <c r="G2"/>
  <c r="F3" a="1"/>
  <c r="F3"/>
  <c r="G3" a="1"/>
  <c r="G3"/>
  <c r="F4" a="1"/>
  <c r="F4"/>
  <c r="G4" a="1"/>
  <c r="G4"/>
  <c r="F5" a="1"/>
  <c r="F5"/>
  <c r="G5" a="1"/>
  <c r="G5"/>
  <c r="E3" a="1"/>
  <c r="E3"/>
  <c r="E5" a="1"/>
  <c r="E5"/>
  <c r="E2" a="1"/>
  <c r="E2"/>
  <c r="B3"/>
  <c r="C3"/>
  <c r="D3"/>
  <c r="B4"/>
  <c r="C4"/>
  <c r="D4"/>
  <c r="B5"/>
  <c r="C5"/>
  <c r="D5"/>
  <c r="B6"/>
  <c r="C6"/>
  <c r="D6"/>
  <c r="B7"/>
  <c r="C7"/>
  <c r="D7"/>
  <c r="C2"/>
  <c r="D2"/>
  <c r="B2"/>
  <c r="C1"/>
  <c r="D1"/>
  <c r="B1"/>
  <c r="E3" i="4"/>
  <c r="F3"/>
  <c r="E4"/>
  <c r="F4"/>
  <c r="E5"/>
  <c r="F5"/>
  <c r="F2"/>
  <c r="E2"/>
  <c r="B2"/>
  <c r="C2"/>
  <c r="D2"/>
  <c r="B3"/>
  <c r="C3"/>
  <c r="D3"/>
  <c r="B4"/>
  <c r="C4"/>
  <c r="D4"/>
  <c r="B5"/>
  <c r="C5"/>
  <c r="D5"/>
  <c r="B6"/>
  <c r="C6"/>
  <c r="D6"/>
  <c r="B7"/>
  <c r="C7"/>
  <c r="D7"/>
  <c r="B8"/>
  <c r="C8"/>
  <c r="D8"/>
  <c r="B9"/>
  <c r="C9"/>
  <c r="D9"/>
  <c r="B10"/>
  <c r="C10"/>
  <c r="D10"/>
  <c r="B11"/>
  <c r="C11"/>
  <c r="D11"/>
  <c r="C1"/>
  <c r="D1"/>
  <c r="B1"/>
</calcChain>
</file>

<file path=xl/sharedStrings.xml><?xml version="1.0" encoding="utf-8"?>
<sst xmlns="http://schemas.openxmlformats.org/spreadsheetml/2006/main" count="34" uniqueCount="24">
  <si>
    <t>jmeno</t>
  </si>
  <si>
    <t>ulice</t>
  </si>
  <si>
    <t>franta</t>
  </si>
  <si>
    <t>ranta</t>
  </si>
  <si>
    <t>juda</t>
  </si>
  <si>
    <t>suda</t>
  </si>
  <si>
    <t>most</t>
  </si>
  <si>
    <t>kanál</t>
  </si>
  <si>
    <t>trouba</t>
  </si>
  <si>
    <t>jouda</t>
  </si>
  <si>
    <t>Obor</t>
  </si>
  <si>
    <t>fyto</t>
  </si>
  <si>
    <t>zoo</t>
  </si>
  <si>
    <t>obor</t>
  </si>
  <si>
    <t>funkce</t>
  </si>
  <si>
    <t>ustav</t>
  </si>
  <si>
    <t>Drdol</t>
  </si>
  <si>
    <t>Zeman</t>
  </si>
  <si>
    <t>Mareš</t>
  </si>
  <si>
    <t>Jouda</t>
  </si>
  <si>
    <t>Fyto</t>
  </si>
  <si>
    <t>místnost</t>
  </si>
  <si>
    <t>čas</t>
  </si>
  <si>
    <t>A23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</si>
</sst>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0" fontId="0" fillId="0" borderId="0" xfId="0" applyNumberFormat="1"/>
    <xf numFmtId="0" fontId="0" fillId="0" borderId="0" xfId="0" applyAlignment="1">
      <alignment horizontal="center"/>
    </xf>
    <xf numFmtId="20" fontId="0" fillId="0" borderId="0" xfId="0" applyNumberFormat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5"/>
  <sheetViews>
    <sheetView workbookViewId="0">
      <selection activeCell="A6" sqref="A6"/>
    </sheetView>
  </sheetViews>
  <sheetFormatPr defaultRowHeight="15"/>
  <sheetData>
    <row r="1" spans="1:3">
      <c r="A1" t="s">
        <v>10</v>
      </c>
      <c r="B1" t="s">
        <v>0</v>
      </c>
      <c r="C1" t="s">
        <v>1</v>
      </c>
    </row>
    <row r="2" spans="1:3">
      <c r="A2" t="s">
        <v>11</v>
      </c>
      <c r="B2" t="s">
        <v>2</v>
      </c>
      <c r="C2" t="s">
        <v>6</v>
      </c>
    </row>
    <row r="3" spans="1:3">
      <c r="A3" t="s">
        <v>11</v>
      </c>
      <c r="B3" t="s">
        <v>3</v>
      </c>
      <c r="C3" t="s">
        <v>7</v>
      </c>
    </row>
    <row r="4" spans="1:3">
      <c r="A4" t="s">
        <v>12</v>
      </c>
      <c r="B4" t="s">
        <v>4</v>
      </c>
      <c r="C4" t="s">
        <v>8</v>
      </c>
    </row>
    <row r="5" spans="1:3">
      <c r="A5" t="s">
        <v>12</v>
      </c>
      <c r="B5" t="s">
        <v>5</v>
      </c>
      <c r="C5" t="s">
        <v>9</v>
      </c>
    </row>
  </sheetData>
  <dataConsolidate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5"/>
  <sheetViews>
    <sheetView workbookViewId="0">
      <selection activeCell="D39" sqref="D39"/>
    </sheetView>
  </sheetViews>
  <sheetFormatPr defaultRowHeight="15"/>
  <sheetData>
    <row r="1" spans="1:4">
      <c r="A1" t="s">
        <v>13</v>
      </c>
      <c r="B1" t="s">
        <v>14</v>
      </c>
      <c r="C1" t="s">
        <v>0</v>
      </c>
      <c r="D1" t="s">
        <v>15</v>
      </c>
    </row>
    <row r="2" spans="1:4">
      <c r="A2" t="s">
        <v>11</v>
      </c>
      <c r="B2">
        <v>1</v>
      </c>
      <c r="C2" t="s">
        <v>16</v>
      </c>
      <c r="D2">
        <v>222</v>
      </c>
    </row>
    <row r="3" spans="1:4">
      <c r="A3" t="s">
        <v>11</v>
      </c>
      <c r="B3">
        <v>2</v>
      </c>
      <c r="C3" t="s">
        <v>17</v>
      </c>
    </row>
    <row r="4" spans="1:4">
      <c r="A4" t="s">
        <v>11</v>
      </c>
      <c r="B4">
        <v>3</v>
      </c>
      <c r="C4" t="s">
        <v>18</v>
      </c>
    </row>
    <row r="5" spans="1:4">
      <c r="A5" t="s">
        <v>12</v>
      </c>
      <c r="B5">
        <v>1</v>
      </c>
      <c r="C5" t="s">
        <v>19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2"/>
  <sheetViews>
    <sheetView workbookViewId="0">
      <selection activeCell="C2" sqref="C2"/>
    </sheetView>
  </sheetViews>
  <sheetFormatPr defaultRowHeight="15"/>
  <sheetData>
    <row r="1" spans="1:3">
      <c r="A1" t="s">
        <v>10</v>
      </c>
      <c r="B1" t="s">
        <v>21</v>
      </c>
      <c r="C1" t="s">
        <v>22</v>
      </c>
    </row>
    <row r="2" spans="1:3">
      <c r="A2" t="s">
        <v>20</v>
      </c>
      <c r="B2" t="s">
        <v>23</v>
      </c>
      <c r="C2" s="1">
        <v>0.33333333333333331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1:F11"/>
  <sheetViews>
    <sheetView workbookViewId="0">
      <selection activeCell="E6" sqref="E6"/>
    </sheetView>
  </sheetViews>
  <sheetFormatPr defaultRowHeight="15"/>
  <cols>
    <col min="5" max="6" width="9.140625" style="2"/>
  </cols>
  <sheetData>
    <row r="1" spans="2:6">
      <c r="B1" t="str">
        <f>komise!A1</f>
        <v>obor</v>
      </c>
      <c r="C1" t="str">
        <f>komise!B1</f>
        <v>funkce</v>
      </c>
      <c r="D1" t="str">
        <f>komise!C1</f>
        <v>jmeno</v>
      </c>
      <c r="E1" s="2" t="s">
        <v>21</v>
      </c>
      <c r="F1" s="2" t="s">
        <v>22</v>
      </c>
    </row>
    <row r="2" spans="2:6">
      <c r="B2" t="str">
        <f>komise!A2</f>
        <v>fyto</v>
      </c>
      <c r="C2">
        <f>komise!B2</f>
        <v>1</v>
      </c>
      <c r="D2" t="str">
        <f>komise!C2</f>
        <v>Drdol</v>
      </c>
      <c r="E2" s="2" t="str">
        <f>VLOOKUP(B2,Místnost!$A$2:$F$17,2,FALSE)</f>
        <v>A23</v>
      </c>
      <c r="F2" s="3">
        <f>VLOOKUP(B2,Místnost!$A$2:$F$17,3,FALSE)</f>
        <v>0.33333333333333331</v>
      </c>
    </row>
    <row r="3" spans="2:6">
      <c r="B3" t="str">
        <f>komise!A3</f>
        <v>fyto</v>
      </c>
      <c r="C3">
        <f>komise!B3</f>
        <v>2</v>
      </c>
      <c r="D3" t="str">
        <f>komise!C3</f>
        <v>Zeman</v>
      </c>
      <c r="E3" s="2" t="str">
        <f>VLOOKUP(B3,Místnost!$A$2:$F$17,2,FALSE)</f>
        <v>A23</v>
      </c>
      <c r="F3" s="3">
        <f>VLOOKUP(B3,Místnost!$A$2:$F$17,3,FALSE)</f>
        <v>0.33333333333333331</v>
      </c>
    </row>
    <row r="4" spans="2:6">
      <c r="B4" t="str">
        <f>komise!A4</f>
        <v>fyto</v>
      </c>
      <c r="C4">
        <f>komise!B4</f>
        <v>3</v>
      </c>
      <c r="D4" t="str">
        <f>komise!C4</f>
        <v>Mareš</v>
      </c>
      <c r="E4" s="2" t="str">
        <f>VLOOKUP(B4,Místnost!$A$2:$F$17,2,FALSE)</f>
        <v>A23</v>
      </c>
      <c r="F4" s="3">
        <f>VLOOKUP(B4,Místnost!$A$2:$F$17,3,FALSE)</f>
        <v>0.33333333333333331</v>
      </c>
    </row>
    <row r="5" spans="2:6">
      <c r="B5" t="str">
        <f>komise!A5</f>
        <v>zoo</v>
      </c>
      <c r="C5">
        <f>komise!B5</f>
        <v>1</v>
      </c>
      <c r="D5" t="str">
        <f>komise!C5</f>
        <v>Jouda</v>
      </c>
      <c r="E5" s="2" t="e">
        <f>VLOOKUP(B5,Místnost!$A$2:$F$17,2,FALSE)</f>
        <v>#N/A</v>
      </c>
      <c r="F5" s="3" t="e">
        <f>VLOOKUP(B5,Místnost!$A$2:$F$17,3,FALSE)</f>
        <v>#N/A</v>
      </c>
    </row>
    <row r="6" spans="2:6">
      <c r="B6">
        <f>komise!A6</f>
        <v>0</v>
      </c>
      <c r="C6">
        <f>komise!B6</f>
        <v>0</v>
      </c>
      <c r="D6">
        <f>komise!C6</f>
        <v>0</v>
      </c>
    </row>
    <row r="7" spans="2:6">
      <c r="B7">
        <f>komise!A7</f>
        <v>0</v>
      </c>
      <c r="C7">
        <f>komise!B7</f>
        <v>0</v>
      </c>
      <c r="D7">
        <f>komise!C7</f>
        <v>0</v>
      </c>
    </row>
    <row r="8" spans="2:6">
      <c r="B8">
        <f>komise!A8</f>
        <v>0</v>
      </c>
      <c r="C8">
        <f>komise!B8</f>
        <v>0</v>
      </c>
      <c r="D8">
        <f>komise!C8</f>
        <v>0</v>
      </c>
    </row>
    <row r="9" spans="2:6">
      <c r="B9">
        <f>komise!A9</f>
        <v>0</v>
      </c>
      <c r="C9">
        <f>komise!B9</f>
        <v>0</v>
      </c>
      <c r="D9">
        <f>komise!C9</f>
        <v>0</v>
      </c>
    </row>
    <row r="10" spans="2:6">
      <c r="B10">
        <f>komise!A10</f>
        <v>0</v>
      </c>
      <c r="C10">
        <f>komise!B10</f>
        <v>0</v>
      </c>
      <c r="D10">
        <f>komise!C10</f>
        <v>0</v>
      </c>
    </row>
    <row r="11" spans="2:6">
      <c r="B11">
        <f>komise!A11</f>
        <v>0</v>
      </c>
      <c r="C11">
        <f>komise!B11</f>
        <v>0</v>
      </c>
      <c r="D11">
        <f>komise!C11</f>
        <v>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1:G7"/>
  <sheetViews>
    <sheetView tabSelected="1" workbookViewId="0">
      <selection activeCell="E4" sqref="E4"/>
    </sheetView>
  </sheetViews>
  <sheetFormatPr defaultRowHeight="15"/>
  <sheetData>
    <row r="1" spans="2:7">
      <c r="B1" t="str">
        <f>uchazeč!A1</f>
        <v>Obor</v>
      </c>
      <c r="C1" t="str">
        <f>uchazeč!B1</f>
        <v>jmeno</v>
      </c>
      <c r="D1" t="str">
        <f>uchazeč!C1</f>
        <v>ulice</v>
      </c>
      <c r="E1">
        <v>1</v>
      </c>
      <c r="F1">
        <v>2</v>
      </c>
      <c r="G1">
        <v>3</v>
      </c>
    </row>
    <row r="2" spans="2:7">
      <c r="B2" t="str">
        <f>uchazeč!A2</f>
        <v>fyto</v>
      </c>
      <c r="C2" t="str">
        <f>uchazeč!B2</f>
        <v>franta</v>
      </c>
      <c r="D2" t="str">
        <f>uchazeč!C2</f>
        <v>most</v>
      </c>
      <c r="E2">
        <f t="array" ref="E2">MAX(IF(komise!$A$2:$A$9=Košilka!$B2&amp;komise!$B$2:$B$9=Košilka!E$1,komise!$C$2:$C$9))</f>
        <v>0</v>
      </c>
      <c r="F2">
        <f t="array" ref="F2">MAX(IF(komise!$A$2:$A$9=Košilka!$B2&amp;komise!$B$2:$B$9=Košilka!F$1,komise!$C$2:$C$9))</f>
        <v>0</v>
      </c>
      <c r="G2">
        <f t="array" ref="G2">MAX(IF(komise!$A$2:$A$9=Košilka!$B2&amp;komise!$B$2:$B$9=Košilka!G$1,komise!$C$2:$C$9))</f>
        <v>0</v>
      </c>
    </row>
    <row r="3" spans="2:7">
      <c r="B3" t="str">
        <f>uchazeč!A3</f>
        <v>fyto</v>
      </c>
      <c r="C3" t="str">
        <f>uchazeč!B3</f>
        <v>ranta</v>
      </c>
      <c r="D3" t="str">
        <f>uchazeč!C3</f>
        <v>kanál</v>
      </c>
      <c r="E3">
        <f t="array" ref="E3">MAX(IF(komise!$A$2:$A$9=Košilka!$B3&amp;komise!$B$2:$B$9=Košilka!E$1,komise!$C$2:$C$9))</f>
        <v>0</v>
      </c>
      <c r="F3">
        <f t="array" ref="F3">MAX(IF(komise!$A$2:$A$9=Košilka!$B3&amp;komise!$B$2:$B$9=Košilka!F$1,komise!$C$2:$C$9))</f>
        <v>0</v>
      </c>
      <c r="G3">
        <f t="array" ref="G3">MAX(IF(komise!$A$2:$A$9=Košilka!$B3&amp;komise!$B$2:$B$9=Košilka!G$1,komise!$C$2:$C$9))</f>
        <v>0</v>
      </c>
    </row>
    <row r="4" spans="2:7">
      <c r="B4" t="str">
        <f>uchazeč!A4</f>
        <v>zoo</v>
      </c>
      <c r="C4" t="str">
        <f>uchazeč!B4</f>
        <v>juda</v>
      </c>
      <c r="D4" t="str">
        <f>uchazeč!C4</f>
        <v>trouba</v>
      </c>
      <c r="E4">
        <f t="array" ref="E4">SUM((IF(komise!$A$2:$A$9=Košilka!$B4&amp;komise!$B$2:$B$9=Košilka!E$1,komise!$C$2:$C$9)))</f>
        <v>0</v>
      </c>
      <c r="F4">
        <f t="array" ref="F4">MAX(IF(komise!$A$2:$A$9=Košilka!$B4&amp;komise!$B$2:$B$9=Košilka!F$1,komise!$C$2:$C$9))</f>
        <v>0</v>
      </c>
      <c r="G4">
        <f t="array" ref="G4">MAX(IF(komise!$A$2:$A$9=Košilka!$B4&amp;komise!$B$2:$B$9=Košilka!G$1,komise!$C$2:$C$9))</f>
        <v>0</v>
      </c>
    </row>
    <row r="5" spans="2:7">
      <c r="B5" t="str">
        <f>uchazeč!A5</f>
        <v>zoo</v>
      </c>
      <c r="C5" t="str">
        <f>uchazeč!B5</f>
        <v>suda</v>
      </c>
      <c r="D5" t="str">
        <f>uchazeč!C5</f>
        <v>jouda</v>
      </c>
      <c r="E5">
        <f t="array" ref="E5">MAX(IF(komise!$A$2:$A$9=Košilka!$B5&amp;komise!$B$2:$B$9=Košilka!E$1,komise!$C$2:$C$9))</f>
        <v>0</v>
      </c>
      <c r="F5">
        <f t="array" ref="F5">MAX(IF(komise!$A$2:$A$9=Košilka!$B5&amp;komise!$B$2:$B$9=Košilka!F$1,komise!$C$2:$C$9))</f>
        <v>0</v>
      </c>
      <c r="G5">
        <f t="array" ref="G5">MAX(IF(komise!$A$2:$A$9=Košilka!$B5&amp;komise!$B$2:$B$9=Košilka!G$1,komise!$C$2:$C$9))</f>
        <v>0</v>
      </c>
    </row>
    <row r="6" spans="2:7">
      <c r="B6">
        <f>uchazeč!A6</f>
        <v>0</v>
      </c>
      <c r="C6">
        <f>uchazeč!B6</f>
        <v>0</v>
      </c>
      <c r="D6">
        <f>uchazeč!C6</f>
        <v>0</v>
      </c>
    </row>
    <row r="7" spans="2:7">
      <c r="B7">
        <f>uchazeč!A7</f>
        <v>0</v>
      </c>
      <c r="C7">
        <f>uchazeč!B7</f>
        <v>0</v>
      </c>
      <c r="D7">
        <f>uchazeč!C7</f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uchazeč</vt:lpstr>
      <vt:lpstr>komise</vt:lpstr>
      <vt:lpstr>Místnost</vt:lpstr>
      <vt:lpstr>Jmenování</vt:lpstr>
      <vt:lpstr>Košilka</vt:lpstr>
    </vt:vector>
  </TitlesOfParts>
  <Company>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Ivo Vyskočil</dc:creator>
  <cp:lastModifiedBy>Ivo Vyskočil</cp:lastModifiedBy>
  <dcterms:created xsi:type="dcterms:W3CDTF">2010-05-27T14:52:42Z</dcterms:created>
  <dcterms:modified xsi:type="dcterms:W3CDTF">2010-05-27T16:12:24Z</dcterms:modified>
</cp:coreProperties>
</file>